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2\202200047000XXX - Play Ground Creche\Documentos para Licitação\"/>
    </mc:Choice>
  </mc:AlternateContent>
  <xr:revisionPtr revIDLastSave="0" documentId="13_ncr:1_{EAA79C14-9FD7-400A-BF79-96E9B47188C4}" xr6:coauthVersionLast="47" xr6:coauthVersionMax="47" xr10:uidLastSave="{00000000-0000-0000-0000-000000000000}"/>
  <bookViews>
    <workbookView xWindow="-120" yWindow="-120" windowWidth="29040" windowHeight="15990" tabRatio="660" xr2:uid="{00000000-000D-0000-FFFF-FFFF00000000}"/>
  </bookViews>
  <sheets>
    <sheet name="Orçamento Estimativo" sheetId="46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__INS01">[1]INSUMOS!$C$2</definedName>
    <definedName name="__INS02">[1]INSUMOS!$C$3</definedName>
    <definedName name="__INS03">[1]INSUMOS!$C$4</definedName>
    <definedName name="__INS04">[1]INSUMOS!$C$6</definedName>
    <definedName name="__INS05">[2]INSUMOS!$C$12</definedName>
    <definedName name="__INS07">[1]INSUMOS!$C$16</definedName>
    <definedName name="__INS08">[1]INSUMOS!$C$17</definedName>
    <definedName name="__INS09">[1]INSUMOS!$C$18</definedName>
    <definedName name="__INS10">[1]INSUMOS!$C$19</definedName>
    <definedName name="__INS11">[2]INSUMOS!$C$20</definedName>
    <definedName name="__INS14">[1]INSUMOS!$C$23</definedName>
    <definedName name="__INS16">[1]INSUMOS!$C$25</definedName>
    <definedName name="__INS17">[1]INSUMOS!$C$26</definedName>
    <definedName name="__INS19">[1]INSUMOS!$C$29</definedName>
    <definedName name="__INS20">[1]INSUMOS!$C$30</definedName>
    <definedName name="__INS21">[1]INSUMOS!$C$31</definedName>
    <definedName name="__INS22">[1]INSUMOS!$C$36</definedName>
    <definedName name="__INS25">[1]INSUMOS!$C$42</definedName>
    <definedName name="__INS26">[1]INSUMOS!$C$43</definedName>
    <definedName name="__INS27">[1]INSUMOS!$C$44</definedName>
    <definedName name="__INS28">[1]INSUMOS!$C$45</definedName>
    <definedName name="__INS30">[1]INSUMOS!$C$47</definedName>
    <definedName name="__INS31">[1]INSUMOS!$C$48</definedName>
    <definedName name="__INS33">[2]INSUMOS!$C$52</definedName>
    <definedName name="__INS37">[2]INSUMOS!$C$56</definedName>
    <definedName name="__INS42">[2]INSUMOS!$C$61</definedName>
    <definedName name="__INS47">[2]INSUMOS!$C$66</definedName>
    <definedName name="__tre3">[1]INSUMOS!$C$66</definedName>
    <definedName name="_Fill" localSheetId="0" hidden="1">#REF!</definedName>
    <definedName name="_Fill" hidden="1">#REF!</definedName>
    <definedName name="_INS06">[2]INSUMOS!$C$14</definedName>
    <definedName name="_INS12" localSheetId="0">#REF!</definedName>
    <definedName name="_INS12">#REF!</definedName>
    <definedName name="_INS13" localSheetId="0">#REF!</definedName>
    <definedName name="_INS13">#REF!</definedName>
    <definedName name="_INS15" localSheetId="0">#REF!</definedName>
    <definedName name="_INS15">#REF!</definedName>
    <definedName name="_INS18" localSheetId="0">#REF!</definedName>
    <definedName name="_INS18">#REF!</definedName>
    <definedName name="_INS23" localSheetId="0">#REF!</definedName>
    <definedName name="_INS23">#REF!</definedName>
    <definedName name="_INS24" localSheetId="0">#REF!</definedName>
    <definedName name="_INS24">#REF!</definedName>
    <definedName name="_INS29" localSheetId="0">#REF!</definedName>
    <definedName name="_INS29">#REF!</definedName>
    <definedName name="_INS32" localSheetId="0">#REF!</definedName>
    <definedName name="_INS32">#REF!</definedName>
    <definedName name="_INS34" localSheetId="0">#REF!</definedName>
    <definedName name="_INS34">#REF!</definedName>
    <definedName name="_INS35" localSheetId="0">#REF!</definedName>
    <definedName name="_INS35">#REF!</definedName>
    <definedName name="_INS36" localSheetId="0">#REF!</definedName>
    <definedName name="_INS36">#REF!</definedName>
    <definedName name="_INS38" localSheetId="0">#REF!</definedName>
    <definedName name="_INS38">#REF!</definedName>
    <definedName name="_INS39" localSheetId="0">#REF!</definedName>
    <definedName name="_INS39">#REF!</definedName>
    <definedName name="_INS40" localSheetId="0">#REF!</definedName>
    <definedName name="_INS40">#REF!</definedName>
    <definedName name="_INS41" localSheetId="0">#REF!</definedName>
    <definedName name="_INS41">#REF!</definedName>
    <definedName name="_INS43" localSheetId="0">#REF!</definedName>
    <definedName name="_INS43">#REF!</definedName>
    <definedName name="_INS44" localSheetId="0">#REF!</definedName>
    <definedName name="_INS44">#REF!</definedName>
    <definedName name="_INS45" localSheetId="0">#REF!</definedName>
    <definedName name="_INS45">#REF!</definedName>
    <definedName name="_INS46" localSheetId="0">#REF!</definedName>
    <definedName name="_INS46">#REF!</definedName>
    <definedName name="_INS48" localSheetId="0">#REF!</definedName>
    <definedName name="_INS48">#REF!</definedName>
    <definedName name="A" localSheetId="0">#REF!</definedName>
    <definedName name="A">#REF!</definedName>
    <definedName name="AA" localSheetId="0">#REF!</definedName>
    <definedName name="AA">#REF!</definedName>
    <definedName name="acresc_admin" localSheetId="0">#REF!</definedName>
    <definedName name="acresc_admin">#REF!</definedName>
    <definedName name="acresc_alvenaria" localSheetId="0">#REF!</definedName>
    <definedName name="acresc_alvenaria">#REF!</definedName>
    <definedName name="acresc_ar" localSheetId="0">#REF!</definedName>
    <definedName name="acresc_ar">#REF!</definedName>
    <definedName name="acresc_cobertura" localSheetId="0">#REF!</definedName>
    <definedName name="acresc_cobertura">#REF!</definedName>
    <definedName name="acresc_eletrica" localSheetId="0">#REF!</definedName>
    <definedName name="acresc_eletrica">#REF!</definedName>
    <definedName name="acresc_estrutura" localSheetId="0">#REF!</definedName>
    <definedName name="acresc_estrutura">#REF!</definedName>
    <definedName name="acresc_fundacao" localSheetId="0">#REF!</definedName>
    <definedName name="acresc_fundacao">#REF!</definedName>
    <definedName name="acresc_impermeabilizacao" localSheetId="0">#REF!</definedName>
    <definedName name="acresc_impermeabilizacao">#REF!</definedName>
    <definedName name="acresc_piso_concreto" localSheetId="0">#REF!</definedName>
    <definedName name="acresc_piso_concreto">#REF!</definedName>
    <definedName name="acresc_serv_preliminares" localSheetId="0">#REF!</definedName>
    <definedName name="acresc_serv_preliminares">#REF!</definedName>
    <definedName name="acresc_serv_terra" localSheetId="0">#REF!</definedName>
    <definedName name="acresc_serv_terra">#REF!</definedName>
    <definedName name="adm" localSheetId="0">#REF!</definedName>
    <definedName name="adm">#REF!</definedName>
    <definedName name="_xlnm.Print_Area" localSheetId="0">'Orçamento Estimativo'!$A$1:$G$26</definedName>
    <definedName name="er">[1]INSUMOS!$C$14</definedName>
    <definedName name="Excel_BuiltIn__FilterDatabase_2">"$#REF!.$A$6:$G$2467"</definedName>
    <definedName name="Excel_BuiltIn__FilterDatabase_2_1" localSheetId="0">#REF!</definedName>
    <definedName name="Excel_BuiltIn__FilterDatabase_2_1">#REF!</definedName>
    <definedName name="Excel_BuiltIn_Print_Area" localSheetId="0">#REF!</definedName>
    <definedName name="Excel_BuiltIn_Print_Area">#REF!</definedName>
    <definedName name="Excel_BuiltIn_Print_Area_1_1_1" localSheetId="0">#REF!</definedName>
    <definedName name="Excel_BuiltIn_Print_Area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 localSheetId="0">#REF!</definedName>
    <definedName name="Excel_BuiltIn_Print_Area_2_1">#REF!</definedName>
    <definedName name="Excel_BuiltIn_Print_Area_2_1_1">"$#REF!.$A$1:$F$2467"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 localSheetId="0">#REF!</definedName>
    <definedName name="Excel_BuiltIn_Print_Area_2_1_1_1_1_1_1_1_1">#REF!</definedName>
    <definedName name="Excel_BuiltIn_Print_Area_2_1_1_1_1_1_1_1_1_1" localSheetId="0">#REF!</definedName>
    <definedName name="Excel_BuiltIn_Print_Area_2_1_1_1_1_1_1_1_1_1">#REF!</definedName>
    <definedName name="Excel_BuiltIn_Print_Area_2_1_1_1_1_1_1_1_1_1_1" localSheetId="0">#REF!</definedName>
    <definedName name="Excel_BuiltIn_Print_Area_2_1_1_1_1_1_1_1_1_1_1">#REF!</definedName>
    <definedName name="Excel_BuiltIn_Print_Area_2_1_1_1_1_1_1_1_1_1_1_1" localSheetId="0">#REF!</definedName>
    <definedName name="Excel_BuiltIn_Print_Area_2_1_1_1_1_1_1_1_1_1_1_1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Titles_10" localSheetId="0">#REF!</definedName>
    <definedName name="Excel_BuiltIn_Print_Titles_10">#REF!</definedName>
    <definedName name="Excel_BuiltIn_Print_Titles_10_1">"$BLH_QUA.$A$1:$AMJ$10"</definedName>
    <definedName name="Excel_BuiltIn_Print_Titles_11" localSheetId="0">#REF!</definedName>
    <definedName name="Excel_BuiltIn_Print_Titles_11">#REF!</definedName>
    <definedName name="Excel_BuiltIn_Print_Titles_11_1">"$PA_02CD.$A$1:$AMJ$9"</definedName>
    <definedName name="Excel_BuiltIn_Print_Titles_12" localSheetId="0">#REF!</definedName>
    <definedName name="Excel_BuiltIn_Print_Titles_12">#REF!</definedName>
    <definedName name="Excel_BuiltIn_Print_Titles_12_1">"$PA_02SD.$A$1:$AMJ$9"</definedName>
    <definedName name="Excel_BuiltIn_Print_Titles_13" localSheetId="0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 localSheetId="0">#REF!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 localSheetId="0">#REF!</definedName>
    <definedName name="Excel_BuiltIn_Print_Titles_4">#REF!</definedName>
    <definedName name="Excel_BuiltIn_Print_Titles_4_1">"$BLB_AU_BI.$A$1:$AMJ$8"</definedName>
    <definedName name="Excel_BuiltIn_Print_Titles_5" localSheetId="0">#REF!</definedName>
    <definedName name="Excel_BuiltIn_Print_Titles_5">#REF!</definedName>
    <definedName name="Excel_BuiltIn_Print_Titles_5_1">"$BLC_LAB.$A$1:$AMJ$8"</definedName>
    <definedName name="Excel_BuiltIn_Print_Titles_6" localSheetId="0">#REF!</definedName>
    <definedName name="Excel_BuiltIn_Print_Titles_6">#REF!</definedName>
    <definedName name="Excel_BuiltIn_Print_Titles_6_1">"$BLD_PAT.$A$1:$AMJ$8"</definedName>
    <definedName name="Excel_BuiltIn_Print_Titles_7" localSheetId="0">#REF!</definedName>
    <definedName name="Excel_BuiltIn_Print_Titles_7">#REF!</definedName>
    <definedName name="Excel_BuiltIn_Print_Titles_7_1">"$BLE_4SL_SAN.$A$1:$AMJ$8"</definedName>
    <definedName name="Excel_BuiltIn_Print_Titles_8" localSheetId="0">#REF!</definedName>
    <definedName name="Excel_BuiltIn_Print_Titles_8">#REF!</definedName>
    <definedName name="Excel_BuiltIn_Print_Titles_8_1">"$BLF_4SL.$A$1:$AMJ$8"</definedName>
    <definedName name="Excel_BuiltIn_Print_Titles_9" localSheetId="0">#REF!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 localSheetId="0">#REF!</definedName>
    <definedName name="INS05A">#REF!</definedName>
    <definedName name="INS06B" localSheetId="0">#REF!</definedName>
    <definedName name="INS06B">#REF!</definedName>
    <definedName name="INS17A">[1]INSUMOS!$C$27</definedName>
    <definedName name="INS21B" localSheetId="0">#REF!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 localSheetId="0">#REF!</definedName>
    <definedName name="INS24AA">#REF!</definedName>
    <definedName name="INS24BB" localSheetId="0">#REF!</definedName>
    <definedName name="INS24BB">#REF!</definedName>
    <definedName name="INS24D">[1]INSUMOS!$C$39</definedName>
    <definedName name="INS31A" localSheetId="0">#REF!</definedName>
    <definedName name="INS31A">#REF!</definedName>
    <definedName name="INS31B" localSheetId="0">#REF!</definedName>
    <definedName name="INS31B">#REF!</definedName>
    <definedName name="INS4C">[1]INSUMOS!$C$9</definedName>
    <definedName name="INS4D" localSheetId="0">#REF!</definedName>
    <definedName name="INS4D">#REF!</definedName>
    <definedName name="INS4E" localSheetId="0">#REF!</definedName>
    <definedName name="INS4E">#REF!</definedName>
    <definedName name="lui" localSheetId="0">#REF!</definedName>
    <definedName name="lui">#REF!</definedName>
    <definedName name="opa" localSheetId="0">#REF!</definedName>
    <definedName name="opa">#REF!</definedName>
    <definedName name="PERC_REAJUSTE" localSheetId="0">#REF!</definedName>
    <definedName name="PERC_REAJUSTE">#REF!</definedName>
    <definedName name="TAXA_BDI">[3]DADOS!$B$6</definedName>
    <definedName name="taxa_desconto" localSheetId="0">#REF!</definedName>
    <definedName name="taxa_desconto">#REF!</definedName>
    <definedName name="taxa_reajuste" localSheetId="0">#REF!</definedName>
    <definedName name="taxa_reajuste">#REF!</definedName>
    <definedName name="TAXA_REAJUSTE_INCC" localSheetId="0">#REF!</definedName>
    <definedName name="TAXA_REAJUSTE_INCC">#REF!</definedName>
    <definedName name="valor_global_contrato" localSheetId="0">#REF!</definedName>
    <definedName name="valor_global_contrato">#REF!</definedName>
    <definedName name="XXXXXXXXXXXXX" localSheetId="0">#REF!</definedName>
    <definedName name="XXXXXX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6" l="1"/>
  <c r="G14" i="46"/>
  <c r="G20" i="46" l="1"/>
  <c r="G22" i="46"/>
  <c r="G16" i="46"/>
  <c r="G11" i="46"/>
  <c r="G21" i="46"/>
  <c r="G23" i="46"/>
  <c r="G3" i="46"/>
  <c r="G19" i="46"/>
  <c r="G12" i="46"/>
  <c r="G8" i="46"/>
  <c r="G5" i="46"/>
  <c r="G4" i="46"/>
  <c r="G10" i="46"/>
  <c r="G7" i="46" l="1"/>
  <c r="G24" i="46" s="1"/>
  <c r="G25" i="46" s="1"/>
  <c r="G26" i="46" l="1"/>
</calcChain>
</file>

<file path=xl/sharedStrings.xml><?xml version="1.0" encoding="utf-8"?>
<sst xmlns="http://schemas.openxmlformats.org/spreadsheetml/2006/main" count="83" uniqueCount="72">
  <si>
    <t>UN</t>
  </si>
  <si>
    <t>DESCRIÇÃO</t>
  </si>
  <si>
    <t>QUANT.</t>
  </si>
  <si>
    <t>N° ITEM</t>
  </si>
  <si>
    <t>1.1</t>
  </si>
  <si>
    <t>2.1</t>
  </si>
  <si>
    <t>CUSTO TOTAL (R$)</t>
  </si>
  <si>
    <t>ESTRUTURA METÁLICA CONVENCIONAL EM AÇO DO TIPO USI SAC-300 COM FUNDO ANTICORROSIVO</t>
  </si>
  <si>
    <t>CUSTO UNITÁRIO  (R$)</t>
  </si>
  <si>
    <t>TELHAMENTO COM TELHA METÁLICA TERMOACÚSTICA E = 30 MM, COM ATÉ 2 ÁGUAS, INCLUSO IÇAMENTO. AF_07/2019</t>
  </si>
  <si>
    <t>Código GOINFRA / SINAPI</t>
  </si>
  <si>
    <t>150103 (GOINFRA)</t>
  </si>
  <si>
    <t>94216 (SINAPI)</t>
  </si>
  <si>
    <t>PREPARO COM BETONEIRA E TRANSPORTE MANUAL DE CONCRETO FCK-20</t>
  </si>
  <si>
    <t>AÇO CA 50-A - 10,0 MM (3/8") - (OBRAS CIVIS)</t>
  </si>
  <si>
    <t>PINTURA ESMALTE S/ ANTICOR 2 DEMÃOS</t>
  </si>
  <si>
    <t>CALHA DE CHAPA GALVANIZADA</t>
  </si>
  <si>
    <t>ESTRUTURA METÁLICA</t>
  </si>
  <si>
    <t>COBERTURA</t>
  </si>
  <si>
    <t>261503 (GOINFRA)</t>
  </si>
  <si>
    <t>160600 (GOINFRA)</t>
  </si>
  <si>
    <t>4.1</t>
  </si>
  <si>
    <t>ESCAVAÇÃO MANUAL DE VALAS PROF. 2 A 4  M</t>
  </si>
  <si>
    <t>TRANSPORTE DE ENTULHO CAÇAMBA ESTACIONÁRIA INCLUSO A CARGA MANUAL</t>
  </si>
  <si>
    <t>ANDAIME METÁLICO FACHADEIRO (ALUGUEL/ MÊS)</t>
  </si>
  <si>
    <t>40104 (GOINFRA)</t>
  </si>
  <si>
    <t>52005 (GOINFRA)</t>
  </si>
  <si>
    <t>51017 (GOINFRA)</t>
  </si>
  <si>
    <t>30105 (GOINFRA)</t>
  </si>
  <si>
    <t>60105 (GOINFRA)</t>
  </si>
  <si>
    <t>SUB-TOTAL</t>
  </si>
  <si>
    <t xml:space="preserve">OBSERVAÇÃO: </t>
  </si>
  <si>
    <t>TAPUME EM CHAPA COMPENSADA RESINADA 6 MM</t>
  </si>
  <si>
    <t>5.1</t>
  </si>
  <si>
    <t>5.2</t>
  </si>
  <si>
    <t>20600 (GOINFRA)</t>
  </si>
  <si>
    <t>TUBO SOLDÁVEL PVC MARROM DIÂMETRO 75 MM</t>
  </si>
  <si>
    <t>081008 (GOINFRA)</t>
  </si>
  <si>
    <t>PINTURA POLIESPORTIVA - 2 DEM. (PISOS E CIMENTADOS)</t>
  </si>
  <si>
    <t>261703 (GOINFRA)</t>
  </si>
  <si>
    <t>3.1</t>
  </si>
  <si>
    <t>3.2</t>
  </si>
  <si>
    <t>3.3</t>
  </si>
  <si>
    <t>EPI /PPRA /PCMSO/EXAMES/ TREINAMENTO/ VISISTAS (&lt; 20 EMPREGADOS)</t>
  </si>
  <si>
    <t>DEMOLIÇÃO MANUAL DE LAJE CONC. ARMADO / CHUMBAMENTO</t>
  </si>
  <si>
    <t>FUNDAÇÃO (TRADO COM SAPATA)</t>
  </si>
  <si>
    <t>1.2</t>
  </si>
  <si>
    <t>1.3</t>
  </si>
  <si>
    <t>ADMINISTRAÇÃO</t>
  </si>
  <si>
    <t>6.1</t>
  </si>
  <si>
    <t>6.2</t>
  </si>
  <si>
    <t>SERVIÇOS COMPLEMENTARES</t>
  </si>
  <si>
    <t>250101 (GOINFRA)</t>
  </si>
  <si>
    <t>250102 (GOINFRA)</t>
  </si>
  <si>
    <t>m³</t>
  </si>
  <si>
    <t>kg</t>
  </si>
  <si>
    <t>m²</t>
  </si>
  <si>
    <t>m</t>
  </si>
  <si>
    <t>h</t>
  </si>
  <si>
    <t>21602 (GOINFRA)</t>
  </si>
  <si>
    <t>20127 (GOINFRA)</t>
  </si>
  <si>
    <t>TOTAL</t>
  </si>
  <si>
    <t>2.2</t>
  </si>
  <si>
    <t>6.3</t>
  </si>
  <si>
    <t>6.4</t>
  </si>
  <si>
    <t>6.5</t>
  </si>
  <si>
    <t>PISO</t>
  </si>
  <si>
    <t>ENGENHEIRO - (OBRAS CIVIS - 50%)</t>
  </si>
  <si>
    <t>MESTRE DE OBRAS</t>
  </si>
  <si>
    <t xml:space="preserve">BONIFICAÇÃO DE DESPESAS INDIRETAS (BDI) </t>
  </si>
  <si>
    <t>1- Referência GOINFRA - 01/2022</t>
  </si>
  <si>
    <t>2- Referência SINAPI - 01/2022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</si>
</sst>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4" fillId="0" borderId="0" applyFill="0" applyBorder="0" applyAlignment="0" applyProtection="0"/>
    <xf numFmtId="0" fontId="5" fillId="0" borderId="0"/>
    <xf numFmtId="0" fontId="4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0">
      <protection locked="0"/>
    </xf>
    <xf numFmtId="0" fontId="9" fillId="0" borderId="0"/>
    <xf numFmtId="168" fontId="17" fillId="0" borderId="0" applyFont="0" applyFill="0" applyBorder="0" applyAlignment="0" applyProtection="0"/>
    <xf numFmtId="0" fontId="10" fillId="0" borderId="0"/>
    <xf numFmtId="169" fontId="18" fillId="0" borderId="0"/>
    <xf numFmtId="0" fontId="19" fillId="0" borderId="0" applyNumberFormat="0" applyFill="0" applyBorder="0" applyAlignment="0" applyProtection="0"/>
    <xf numFmtId="170" fontId="16" fillId="0" borderId="0">
      <protection locked="0"/>
    </xf>
    <xf numFmtId="0" fontId="20" fillId="4" borderId="0" applyNumberFormat="0" applyBorder="0" applyAlignment="0" applyProtection="0"/>
    <xf numFmtId="0" fontId="21" fillId="0" borderId="0">
      <alignment horizontal="center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>
      <alignment horizontal="center" textRotation="9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2" applyNumberFormat="0" applyAlignment="0" applyProtection="0"/>
    <xf numFmtId="0" fontId="27" fillId="0" borderId="7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4" fillId="24" borderId="8" applyNumberFormat="0" applyAlignment="0" applyProtection="0"/>
    <xf numFmtId="0" fontId="30" fillId="20" borderId="9" applyNumberFormat="0" applyAlignment="0" applyProtection="0"/>
    <xf numFmtId="172" fontId="16" fillId="0" borderId="0">
      <protection locked="0"/>
    </xf>
    <xf numFmtId="173" fontId="16" fillId="0" borderId="0">
      <protection locked="0"/>
    </xf>
    <xf numFmtId="0" fontId="31" fillId="0" borderId="0"/>
    <xf numFmtId="174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175" fontId="34" fillId="0" borderId="0">
      <protection locked="0"/>
    </xf>
    <xf numFmtId="175" fontId="34" fillId="0" borderId="0">
      <protection locked="0"/>
    </xf>
    <xf numFmtId="49" fontId="3" fillId="0" borderId="0" applyNumberFormat="0" applyFont="0" applyFill="0" applyBorder="0" applyAlignment="0" applyProtection="0">
      <alignment horizontal="center"/>
    </xf>
    <xf numFmtId="49" fontId="3" fillId="0" borderId="0" applyNumberFormat="0" applyFont="0" applyFill="0" applyBorder="0" applyAlignment="0" applyProtection="0">
      <alignment horizontal="center"/>
    </xf>
    <xf numFmtId="0" fontId="35" fillId="0" borderId="0" applyNumberForma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7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6" fillId="25" borderId="1" xfId="2" applyFont="1" applyFill="1" applyBorder="1" applyAlignment="1">
      <alignment horizontal="center" vertical="center" wrapText="1"/>
    </xf>
    <xf numFmtId="2" fontId="6" fillId="25" borderId="1" xfId="2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/>
    <xf numFmtId="176" fontId="7" fillId="0" borderId="1" xfId="1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176" fontId="6" fillId="25" borderId="1" xfId="1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8" fillId="26" borderId="1" xfId="2" applyNumberFormat="1" applyFont="1" applyFill="1" applyBorder="1" applyAlignment="1">
      <alignment horizontal="center" vertical="center"/>
    </xf>
    <xf numFmtId="0" fontId="6" fillId="26" borderId="1" xfId="2" applyNumberFormat="1" applyFont="1" applyFill="1" applyBorder="1" applyAlignment="1">
      <alignment horizontal="center" vertical="center"/>
    </xf>
    <xf numFmtId="176" fontId="7" fillId="26" borderId="1" xfId="1" applyNumberFormat="1" applyFont="1" applyFill="1" applyBorder="1" applyAlignment="1" applyProtection="1">
      <alignment horizontal="center" vertical="center"/>
    </xf>
    <xf numFmtId="0" fontId="36" fillId="27" borderId="14" xfId="0" applyNumberFormat="1" applyFont="1" applyFill="1" applyBorder="1"/>
    <xf numFmtId="0" fontId="0" fillId="27" borderId="15" xfId="0" applyFill="1" applyBorder="1"/>
    <xf numFmtId="2" fontId="0" fillId="27" borderId="15" xfId="0" applyNumberFormat="1" applyFill="1" applyBorder="1"/>
    <xf numFmtId="0" fontId="0" fillId="27" borderId="16" xfId="0" applyFill="1" applyBorder="1"/>
    <xf numFmtId="0" fontId="36" fillId="27" borderId="17" xfId="0" applyNumberFormat="1" applyFont="1" applyFill="1" applyBorder="1"/>
    <xf numFmtId="0" fontId="0" fillId="27" borderId="0" xfId="0" applyFill="1" applyBorder="1"/>
    <xf numFmtId="2" fontId="0" fillId="27" borderId="0" xfId="0" applyNumberFormat="1" applyFill="1" applyBorder="1"/>
    <xf numFmtId="0" fontId="0" fillId="27" borderId="18" xfId="0" applyFill="1" applyBorder="1"/>
    <xf numFmtId="0" fontId="36" fillId="27" borderId="19" xfId="0" applyNumberFormat="1" applyFont="1" applyFill="1" applyBorder="1"/>
    <xf numFmtId="0" fontId="0" fillId="27" borderId="20" xfId="0" applyFill="1" applyBorder="1"/>
    <xf numFmtId="2" fontId="0" fillId="27" borderId="20" xfId="0" applyNumberFormat="1" applyFill="1" applyBorder="1"/>
    <xf numFmtId="0" fontId="0" fillId="27" borderId="21" xfId="0" applyFill="1" applyBorder="1"/>
    <xf numFmtId="0" fontId="38" fillId="27" borderId="1" xfId="2" applyNumberFormat="1" applyFont="1" applyFill="1" applyBorder="1" applyAlignment="1">
      <alignment horizontal="center" vertical="center"/>
    </xf>
    <xf numFmtId="0" fontId="6" fillId="25" borderId="1" xfId="2" applyNumberFormat="1" applyFont="1" applyFill="1" applyBorder="1" applyAlignment="1">
      <alignment horizontal="center" vertical="center"/>
    </xf>
    <xf numFmtId="0" fontId="36" fillId="27" borderId="15" xfId="0" applyNumberFormat="1" applyFont="1" applyFill="1" applyBorder="1" applyAlignment="1">
      <alignment horizontal="center" vertical="center"/>
    </xf>
    <xf numFmtId="0" fontId="36" fillId="27" borderId="0" xfId="0" applyNumberFormat="1" applyFont="1" applyFill="1" applyBorder="1" applyAlignment="1">
      <alignment horizontal="center" vertical="center"/>
    </xf>
    <xf numFmtId="0" fontId="36" fillId="27" borderId="2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>
      <alignment horizontal="center" vertical="center"/>
    </xf>
    <xf numFmtId="176" fontId="7" fillId="28" borderId="1" xfId="1" applyNumberFormat="1" applyFont="1" applyFill="1" applyBorder="1" applyAlignment="1" applyProtection="1">
      <alignment horizontal="center" vertical="center"/>
    </xf>
    <xf numFmtId="0" fontId="6" fillId="26" borderId="11" xfId="2" applyNumberFormat="1" applyFont="1" applyFill="1" applyBorder="1" applyAlignment="1">
      <alignment horizontal="left" vertical="center"/>
    </xf>
    <xf numFmtId="0" fontId="6" fillId="26" borderId="12" xfId="2" applyNumberFormat="1" applyFont="1" applyFill="1" applyBorder="1" applyAlignment="1">
      <alignment horizontal="left" vertical="center"/>
    </xf>
    <xf numFmtId="0" fontId="6" fillId="26" borderId="13" xfId="2" applyNumberFormat="1" applyFont="1" applyFill="1" applyBorder="1" applyAlignment="1">
      <alignment horizontal="left" vertical="center"/>
    </xf>
    <xf numFmtId="166" fontId="6" fillId="25" borderId="11" xfId="1" applyFont="1" applyFill="1" applyBorder="1" applyAlignment="1">
      <alignment horizontal="center" vertical="center"/>
    </xf>
    <xf numFmtId="166" fontId="6" fillId="25" borderId="12" xfId="1" applyFont="1" applyFill="1" applyBorder="1" applyAlignment="1">
      <alignment horizontal="center" vertical="center"/>
    </xf>
    <xf numFmtId="166" fontId="6" fillId="25" borderId="13" xfId="1" applyFont="1" applyFill="1" applyBorder="1" applyAlignment="1">
      <alignment horizontal="center" vertical="center"/>
    </xf>
    <xf numFmtId="0" fontId="36" fillId="26" borderId="11" xfId="0" applyFont="1" applyFill="1" applyBorder="1" applyAlignment="1">
      <alignment horizontal="left"/>
    </xf>
    <xf numFmtId="0" fontId="36" fillId="26" borderId="12" xfId="0" applyFont="1" applyFill="1" applyBorder="1" applyAlignment="1">
      <alignment horizontal="left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21" xfId="271" xr:uid="{00000000-0005-0000-0000-00008D00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eletrico\HVAC_PQ_TEC_LABORATORIOS__PLANILHA_ORCAMENTARIA_11_10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ITENS%20REMANES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DIFÍCIO SEDE"/>
      <sheetName val="IMPLANTAÇÃO"/>
      <sheetName val="DADOS"/>
    </sheetNames>
    <sheetDataSet>
      <sheetData sheetId="0" refreshError="1"/>
      <sheetData sheetId="1" refreshError="1"/>
      <sheetData sheetId="2" refreshError="1"/>
      <sheetData sheetId="3">
        <row r="6">
          <cell r="B6">
            <v>0.24970000000000001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30"/>
  <sheetViews>
    <sheetView tabSelected="1" view="pageBreakPreview" topLeftCell="A12" zoomScale="130" zoomScaleNormal="100" zoomScaleSheetLayoutView="130" workbookViewId="0">
      <selection activeCell="A31" sqref="A31"/>
    </sheetView>
  </sheetViews>
  <sheetFormatPr defaultRowHeight="15"/>
  <cols>
    <col min="1" max="1" width="6.28515625" style="7" customWidth="1"/>
    <col min="2" max="2" width="16" style="33" bestFit="1" customWidth="1"/>
    <col min="3" max="3" width="54.5703125" style="4" customWidth="1"/>
    <col min="4" max="4" width="4.85546875" style="4" customWidth="1"/>
    <col min="5" max="5" width="9.7109375" style="2" customWidth="1"/>
    <col min="6" max="6" width="18.42578125" style="4" customWidth="1"/>
    <col min="7" max="7" width="16.85546875" style="4" customWidth="1"/>
    <col min="8" max="16384" width="9.140625" style="4"/>
  </cols>
  <sheetData>
    <row r="1" spans="1:7" ht="25.5">
      <c r="A1" s="5" t="s">
        <v>3</v>
      </c>
      <c r="B1" s="5" t="s">
        <v>10</v>
      </c>
      <c r="C1" s="5" t="s">
        <v>1</v>
      </c>
      <c r="D1" s="5" t="s">
        <v>0</v>
      </c>
      <c r="E1" s="6" t="s">
        <v>2</v>
      </c>
      <c r="F1" s="6" t="s">
        <v>8</v>
      </c>
      <c r="G1" s="6" t="s">
        <v>6</v>
      </c>
    </row>
    <row r="2" spans="1:7">
      <c r="A2" s="13">
        <v>1</v>
      </c>
      <c r="B2" s="41" t="s">
        <v>45</v>
      </c>
      <c r="C2" s="42"/>
      <c r="D2" s="42"/>
      <c r="E2" s="42"/>
      <c r="F2" s="42"/>
      <c r="G2" s="42"/>
    </row>
    <row r="3" spans="1:7">
      <c r="A3" s="9" t="s">
        <v>4</v>
      </c>
      <c r="B3" s="9" t="s">
        <v>25</v>
      </c>
      <c r="C3" s="12" t="s">
        <v>22</v>
      </c>
      <c r="D3" s="3" t="s">
        <v>54</v>
      </c>
      <c r="E3" s="11">
        <v>4</v>
      </c>
      <c r="F3" s="34">
        <v>35.19</v>
      </c>
      <c r="G3" s="8">
        <f>E3*F3</f>
        <v>140.76</v>
      </c>
    </row>
    <row r="4" spans="1:7">
      <c r="A4" s="9" t="s">
        <v>46</v>
      </c>
      <c r="B4" s="9" t="s">
        <v>26</v>
      </c>
      <c r="C4" s="12" t="s">
        <v>14</v>
      </c>
      <c r="D4" s="3" t="s">
        <v>55</v>
      </c>
      <c r="E4" s="11">
        <v>68</v>
      </c>
      <c r="F4" s="34">
        <v>10.92</v>
      </c>
      <c r="G4" s="8">
        <f>F4*E4</f>
        <v>742.56</v>
      </c>
    </row>
    <row r="5" spans="1:7" ht="25.5">
      <c r="A5" s="9" t="s">
        <v>47</v>
      </c>
      <c r="B5" s="9" t="s">
        <v>27</v>
      </c>
      <c r="C5" s="12" t="s">
        <v>13</v>
      </c>
      <c r="D5" s="3" t="s">
        <v>54</v>
      </c>
      <c r="E5" s="11">
        <v>4</v>
      </c>
      <c r="F5" s="34">
        <v>423.33</v>
      </c>
      <c r="G5" s="8">
        <f>F5*E5</f>
        <v>1693.32</v>
      </c>
    </row>
    <row r="6" spans="1:7">
      <c r="A6" s="13">
        <v>2</v>
      </c>
      <c r="B6" s="41" t="s">
        <v>17</v>
      </c>
      <c r="C6" s="42"/>
      <c r="D6" s="42"/>
      <c r="E6" s="42"/>
      <c r="F6" s="42"/>
      <c r="G6" s="42"/>
    </row>
    <row r="7" spans="1:7" ht="25.5">
      <c r="A7" s="9" t="s">
        <v>5</v>
      </c>
      <c r="B7" s="9" t="s">
        <v>11</v>
      </c>
      <c r="C7" s="12" t="s">
        <v>7</v>
      </c>
      <c r="D7" s="3" t="s">
        <v>55</v>
      </c>
      <c r="E7" s="11">
        <v>1370</v>
      </c>
      <c r="F7" s="34">
        <v>23</v>
      </c>
      <c r="G7" s="8">
        <f>F7*E7</f>
        <v>31510</v>
      </c>
    </row>
    <row r="8" spans="1:7">
      <c r="A8" s="9" t="s">
        <v>62</v>
      </c>
      <c r="B8" s="9" t="s">
        <v>19</v>
      </c>
      <c r="C8" s="12" t="s">
        <v>15</v>
      </c>
      <c r="D8" s="3" t="s">
        <v>56</v>
      </c>
      <c r="E8" s="11">
        <v>30</v>
      </c>
      <c r="F8" s="34">
        <v>13.53</v>
      </c>
      <c r="G8" s="8">
        <f>F8*E8</f>
        <v>405.9</v>
      </c>
    </row>
    <row r="9" spans="1:7" ht="17.25" customHeight="1">
      <c r="A9" s="13">
        <v>3</v>
      </c>
      <c r="B9" s="41" t="s">
        <v>18</v>
      </c>
      <c r="C9" s="42"/>
      <c r="D9" s="42"/>
      <c r="E9" s="42"/>
      <c r="F9" s="42"/>
      <c r="G9" s="42"/>
    </row>
    <row r="10" spans="1:7" ht="25.5">
      <c r="A10" s="9" t="s">
        <v>40</v>
      </c>
      <c r="B10" s="9" t="s">
        <v>12</v>
      </c>
      <c r="C10" s="12" t="s">
        <v>9</v>
      </c>
      <c r="D10" s="3" t="s">
        <v>56</v>
      </c>
      <c r="E10" s="11">
        <v>50</v>
      </c>
      <c r="F10" s="34">
        <v>284.45</v>
      </c>
      <c r="G10" s="8">
        <f>F10*E10</f>
        <v>14222.5</v>
      </c>
    </row>
    <row r="11" spans="1:7">
      <c r="A11" s="9" t="s">
        <v>41</v>
      </c>
      <c r="B11" s="9" t="s">
        <v>37</v>
      </c>
      <c r="C11" s="12" t="s">
        <v>36</v>
      </c>
      <c r="D11" s="3" t="s">
        <v>57</v>
      </c>
      <c r="E11" s="11">
        <v>13</v>
      </c>
      <c r="F11" s="34">
        <v>60.2</v>
      </c>
      <c r="G11" s="8">
        <f>E11*F11</f>
        <v>782.6</v>
      </c>
    </row>
    <row r="12" spans="1:7">
      <c r="A12" s="9" t="s">
        <v>42</v>
      </c>
      <c r="B12" s="9" t="s">
        <v>20</v>
      </c>
      <c r="C12" s="12" t="s">
        <v>16</v>
      </c>
      <c r="D12" s="3" t="s">
        <v>56</v>
      </c>
      <c r="E12" s="11">
        <v>16</v>
      </c>
      <c r="F12" s="34">
        <v>95.88</v>
      </c>
      <c r="G12" s="8">
        <f>F12*E12</f>
        <v>1534.08</v>
      </c>
    </row>
    <row r="13" spans="1:7" ht="17.25" customHeight="1">
      <c r="A13" s="13">
        <v>4</v>
      </c>
      <c r="B13" s="41" t="s">
        <v>66</v>
      </c>
      <c r="C13" s="42"/>
      <c r="D13" s="42"/>
      <c r="E13" s="42"/>
      <c r="F13" s="42"/>
      <c r="G13" s="42"/>
    </row>
    <row r="14" spans="1:7" ht="26.25" customHeight="1">
      <c r="A14" s="28" t="s">
        <v>21</v>
      </c>
      <c r="B14" s="9" t="s">
        <v>39</v>
      </c>
      <c r="C14" s="12" t="s">
        <v>38</v>
      </c>
      <c r="D14" s="3" t="s">
        <v>56</v>
      </c>
      <c r="E14" s="11">
        <v>50</v>
      </c>
      <c r="F14" s="34">
        <v>10.31</v>
      </c>
      <c r="G14" s="8">
        <f>E14*F14</f>
        <v>515.5</v>
      </c>
    </row>
    <row r="15" spans="1:7" ht="17.25" customHeight="1">
      <c r="A15" s="13">
        <v>5</v>
      </c>
      <c r="B15" s="41" t="s">
        <v>48</v>
      </c>
      <c r="C15" s="42"/>
      <c r="D15" s="42"/>
      <c r="E15" s="42"/>
      <c r="F15" s="42"/>
      <c r="G15" s="42"/>
    </row>
    <row r="16" spans="1:7" ht="24" customHeight="1">
      <c r="A16" s="28" t="s">
        <v>33</v>
      </c>
      <c r="B16" s="9" t="s">
        <v>52</v>
      </c>
      <c r="C16" s="12" t="s">
        <v>67</v>
      </c>
      <c r="D16" s="3" t="s">
        <v>58</v>
      </c>
      <c r="E16" s="11">
        <v>220</v>
      </c>
      <c r="F16" s="34">
        <v>64.48</v>
      </c>
      <c r="G16" s="8">
        <f>E16*F16</f>
        <v>14185.6</v>
      </c>
    </row>
    <row r="17" spans="1:7" ht="24" customHeight="1">
      <c r="A17" s="28" t="s">
        <v>34</v>
      </c>
      <c r="B17" s="9" t="s">
        <v>53</v>
      </c>
      <c r="C17" s="12" t="s">
        <v>68</v>
      </c>
      <c r="D17" s="3" t="s">
        <v>58</v>
      </c>
      <c r="E17" s="11">
        <v>440</v>
      </c>
      <c r="F17" s="34">
        <v>33.68</v>
      </c>
      <c r="G17" s="8">
        <f>E17*F17</f>
        <v>14819.2</v>
      </c>
    </row>
    <row r="18" spans="1:7" ht="17.25" customHeight="1">
      <c r="A18" s="13">
        <v>6</v>
      </c>
      <c r="B18" s="41" t="s">
        <v>51</v>
      </c>
      <c r="C18" s="42"/>
      <c r="D18" s="42"/>
      <c r="E18" s="42"/>
      <c r="F18" s="42"/>
      <c r="G18" s="42"/>
    </row>
    <row r="19" spans="1:7" ht="25.5">
      <c r="A19" s="9" t="s">
        <v>49</v>
      </c>
      <c r="B19" s="9" t="s">
        <v>28</v>
      </c>
      <c r="C19" s="12" t="s">
        <v>23</v>
      </c>
      <c r="D19" s="3" t="s">
        <v>54</v>
      </c>
      <c r="E19" s="11">
        <v>6</v>
      </c>
      <c r="F19" s="34">
        <v>66.27</v>
      </c>
      <c r="G19" s="8">
        <f>E19*F19</f>
        <v>397.62</v>
      </c>
    </row>
    <row r="20" spans="1:7" ht="25.5">
      <c r="A20" s="9" t="s">
        <v>50</v>
      </c>
      <c r="B20" s="9" t="s">
        <v>59</v>
      </c>
      <c r="C20" s="12" t="s">
        <v>43</v>
      </c>
      <c r="D20" s="3" t="s">
        <v>56</v>
      </c>
      <c r="E20" s="11">
        <v>50</v>
      </c>
      <c r="F20" s="34">
        <v>22.55</v>
      </c>
      <c r="G20" s="8">
        <f>E20*F20</f>
        <v>1127.5</v>
      </c>
    </row>
    <row r="21" spans="1:7">
      <c r="A21" s="9" t="s">
        <v>63</v>
      </c>
      <c r="B21" s="9" t="s">
        <v>35</v>
      </c>
      <c r="C21" s="12" t="s">
        <v>32</v>
      </c>
      <c r="D21" s="3" t="s">
        <v>56</v>
      </c>
      <c r="E21" s="11">
        <v>40</v>
      </c>
      <c r="F21" s="34">
        <v>58.29</v>
      </c>
      <c r="G21" s="8">
        <f>E21*F21</f>
        <v>2331.6</v>
      </c>
    </row>
    <row r="22" spans="1:7">
      <c r="A22" s="9" t="s">
        <v>64</v>
      </c>
      <c r="B22" s="9" t="s">
        <v>60</v>
      </c>
      <c r="C22" s="12" t="s">
        <v>44</v>
      </c>
      <c r="D22" s="3" t="s">
        <v>54</v>
      </c>
      <c r="E22" s="11">
        <v>2</v>
      </c>
      <c r="F22" s="34">
        <v>167.47</v>
      </c>
      <c r="G22" s="8">
        <f>E22*F22</f>
        <v>334.94</v>
      </c>
    </row>
    <row r="23" spans="1:7">
      <c r="A23" s="9" t="s">
        <v>65</v>
      </c>
      <c r="B23" s="9" t="s">
        <v>29</v>
      </c>
      <c r="C23" s="12" t="s">
        <v>24</v>
      </c>
      <c r="D23" s="3" t="s">
        <v>56</v>
      </c>
      <c r="E23" s="11">
        <v>50</v>
      </c>
      <c r="F23" s="34">
        <v>9.68</v>
      </c>
      <c r="G23" s="8">
        <f>E23*F23</f>
        <v>484</v>
      </c>
    </row>
    <row r="24" spans="1:7">
      <c r="A24" s="14">
        <v>7</v>
      </c>
      <c r="B24" s="35" t="s">
        <v>30</v>
      </c>
      <c r="C24" s="36"/>
      <c r="D24" s="36"/>
      <c r="E24" s="36"/>
      <c r="F24" s="37"/>
      <c r="G24" s="15">
        <f>SUM(G3:G23)</f>
        <v>85227.680000000008</v>
      </c>
    </row>
    <row r="25" spans="1:7">
      <c r="A25" s="14">
        <v>9</v>
      </c>
      <c r="B25" s="35" t="s">
        <v>69</v>
      </c>
      <c r="C25" s="36"/>
      <c r="D25" s="36"/>
      <c r="E25" s="36"/>
      <c r="F25" s="37"/>
      <c r="G25" s="15">
        <f>G24*0.1918</f>
        <v>16346.669024000001</v>
      </c>
    </row>
    <row r="26" spans="1:7" s="1" customFormat="1" ht="26.25" customHeight="1">
      <c r="A26" s="29">
        <v>9</v>
      </c>
      <c r="B26" s="38" t="s">
        <v>61</v>
      </c>
      <c r="C26" s="39"/>
      <c r="D26" s="39"/>
      <c r="E26" s="39"/>
      <c r="F26" s="40"/>
      <c r="G26" s="10">
        <f>G24+G25</f>
        <v>101574.34902400001</v>
      </c>
    </row>
    <row r="28" spans="1:7">
      <c r="A28" s="16" t="s">
        <v>31</v>
      </c>
      <c r="B28" s="30"/>
      <c r="C28" s="17"/>
      <c r="D28" s="17"/>
      <c r="E28" s="18"/>
      <c r="F28" s="17"/>
      <c r="G28" s="19"/>
    </row>
    <row r="29" spans="1:7">
      <c r="A29" s="20" t="s">
        <v>70</v>
      </c>
      <c r="B29" s="31"/>
      <c r="C29" s="21"/>
      <c r="D29" s="21"/>
      <c r="E29" s="22"/>
      <c r="F29" s="21"/>
      <c r="G29" s="23"/>
    </row>
    <row r="30" spans="1:7">
      <c r="A30" s="24" t="s">
        <v>71</v>
      </c>
      <c r="B30" s="32"/>
      <c r="C30" s="25"/>
      <c r="D30" s="25"/>
      <c r="E30" s="26"/>
      <c r="F30" s="25"/>
      <c r="G30" s="27"/>
    </row>
  </sheetData>
  <mergeCells count="9">
    <mergeCell ref="B25:F25"/>
    <mergeCell ref="B26:F26"/>
    <mergeCell ref="B18:G18"/>
    <mergeCell ref="B2:G2"/>
    <mergeCell ref="B6:G6"/>
    <mergeCell ref="B9:G9"/>
    <mergeCell ref="B13:G13"/>
    <mergeCell ref="B15:G15"/>
    <mergeCell ref="B24:F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&amp;C&amp;10Página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Estimativo</vt:lpstr>
      <vt:lpstr>'Orçamento Estimativo'!Area_de_impressao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2017-02-27T01:38:35Z</cp:lastPrinted>
  <dcterms:created xsi:type="dcterms:W3CDTF">2013-04-26T13:32:04Z</dcterms:created>
  <dcterms:modified xsi:type="dcterms:W3CDTF">2022-01-25T14:53:56Z</dcterms:modified>
</cp:coreProperties>
</file>